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59899\Downloads\"/>
    </mc:Choice>
  </mc:AlternateContent>
  <xr:revisionPtr revIDLastSave="0" documentId="8_{F0B24236-A9AD-4536-82D8-212ED3A3D2E8}" xr6:coauthVersionLast="47" xr6:coauthVersionMax="47" xr10:uidLastSave="{00000000-0000-0000-0000-000000000000}"/>
  <bookViews>
    <workbookView xWindow="-120" yWindow="-120" windowWidth="29040" windowHeight="15720" xr2:uid="{525A6A99-60DD-4331-BDA7-B6FDEFB76566}"/>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 l="1"/>
  <c r="G8" i="1" s="1"/>
  <c r="D6" i="1"/>
  <c r="G6" i="1" s="1"/>
  <c r="C4" i="1"/>
  <c r="G4" i="1" s="1"/>
</calcChain>
</file>

<file path=xl/sharedStrings.xml><?xml version="1.0" encoding="utf-8"?>
<sst xmlns="http://schemas.openxmlformats.org/spreadsheetml/2006/main" count="14" uniqueCount="13">
  <si>
    <t>netuy</t>
  </si>
  <si>
    <t>amazon</t>
  </si>
  <si>
    <t>Plataforma requerida por el proveedor</t>
  </si>
  <si>
    <t>VPS
8CPU
32GbRAM
1500 Gb disco ssd
1000 Gb al mes30 Mbps de ancho de banda
203 /.mes</t>
  </si>
  <si>
    <t>VPS
160 USD/mes
Memoria de 32 GB
Procesador de 8 núcleos
Disco SSD de 640 GB
7 TB de transferencia*</t>
  </si>
  <si>
    <t>LENOVO ThinkSystem SR570 1x16gb 2x1.2tb SAS
usd4643,32 IVA inc.
NAS SYNOLOGY DS220+ DESKTOP (2 BAHIAS) (SIN DISCOS)
usd573,89
IVA inc.</t>
  </si>
  <si>
    <t>5 años</t>
  </si>
  <si>
    <t>anual</t>
  </si>
  <si>
    <t>PROPIO AUGM</t>
  </si>
  <si>
    <t>unica vez</t>
  </si>
  <si>
    <t>** precios en dolares americanos</t>
  </si>
  <si>
    <r>
      <rPr>
        <b/>
        <sz val="11"/>
        <color theme="1"/>
        <rFont val="Calibri"/>
        <family val="2"/>
        <scheme val="minor"/>
      </rPr>
      <t>VM 1 - 4 core 8gb RAM</t>
    </r>
    <r>
      <rPr>
        <sz val="11"/>
        <color theme="1"/>
        <rFont val="Calibri"/>
        <family val="2"/>
        <scheme val="minor"/>
      </rPr>
      <t xml:space="preserve">
Requerimientos de software de base:
● Apache
● PHP &gt; 7.1
● GIT
</t>
    </r>
    <r>
      <rPr>
        <b/>
        <sz val="11"/>
        <color theme="1"/>
        <rFont val="Calibri"/>
        <family val="2"/>
        <scheme val="minor"/>
      </rPr>
      <t>VM 2 - 8 core 16gb RAM</t>
    </r>
    <r>
      <rPr>
        <sz val="11"/>
        <color theme="1"/>
        <rFont val="Calibri"/>
        <family val="2"/>
        <scheme val="minor"/>
      </rPr>
      <t xml:space="preserve">
● Postgresql &gt; 13
● Unidad de storage NFS
● 200gb</t>
    </r>
  </si>
  <si>
    <r>
      <t xml:space="preserve">En la siguiente planilla se representa un ejemplo de comparativa para las diferentes opciones de alojamiento. Se tomaron dos empresas proveedoras de servicios en la nube y la adquisición de equipos. 
Los costos son ejemplos de diciembre del 2022, los cuales pueden variar según fecha de adquisición y proveedor. 
En el caso de Netuy y Amazon, no se cotiza la Unidad de storage NFS. 
También se plantea, una comparativa de costos durante 5 años dado que, si se opta por una a infraestructura propia a adquirir, esta podría ser utilizada al menos durante ese periodo. 
</t>
    </r>
    <r>
      <rPr>
        <b/>
        <sz val="11"/>
        <color theme="1"/>
        <rFont val="Calibri"/>
        <family val="2"/>
        <scheme val="minor"/>
      </rPr>
      <t>En los tres casos, si el mantenimiento de los servidores recaería en la Secretaría Ejecutiva de AUGM, sería necesario fortalecer el área de informática de la SE.  Además del técnico informático que ya cuenta la SE, es necesario contar con al menos un técnico de infraestructuras.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</si>
</sst>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0"/>
      <name val="Calibri"/>
      <family val="2"/>
      <scheme val="minor"/>
    </font>
  </fonts>
  <fills count="9">
    <fill>
      <patternFill patternType="none"/>
    </fill>
    <fill>
      <patternFill patternType="gray125"/>
    </fill>
    <fill>
      <patternFill patternType="solid">
        <fgColor rgb="FFC6EFCE"/>
      </patternFill>
    </fill>
    <fill>
      <patternFill patternType="solid">
        <fgColor theme="4"/>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39997558519241921"/>
        <bgColor indexed="65"/>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2"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cellStyleXfs>
  <cellXfs count="13">
    <xf numFmtId="0" fontId="0" fillId="0" borderId="0" xfId="0"/>
    <xf numFmtId="0" fontId="4" fillId="3" borderId="0" xfId="2"/>
    <xf numFmtId="0" fontId="5" fillId="8" borderId="2" xfId="7" applyFont="1" applyBorder="1" applyAlignment="1">
      <alignment horizontal="center" vertical="center"/>
    </xf>
    <xf numFmtId="0" fontId="1" fillId="6" borderId="2" xfId="5" applyBorder="1" applyAlignment="1">
      <alignment wrapText="1"/>
    </xf>
    <xf numFmtId="0" fontId="1" fillId="6" borderId="2" xfId="5" applyBorder="1" applyAlignment="1">
      <alignment horizontal="left" wrapText="1"/>
    </xf>
    <xf numFmtId="0" fontId="1" fillId="6" borderId="2" xfId="5" applyBorder="1" applyAlignment="1">
      <alignment horizontal="center" vertical="center" wrapText="1"/>
    </xf>
    <xf numFmtId="0" fontId="2" fillId="2" borderId="2" xfId="1" applyBorder="1" applyAlignment="1">
      <alignment horizontal="center" vertical="center"/>
    </xf>
    <xf numFmtId="0" fontId="5" fillId="5" borderId="0" xfId="4" applyFont="1"/>
    <xf numFmtId="0" fontId="4" fillId="0" borderId="0" xfId="2" applyFill="1"/>
    <xf numFmtId="0" fontId="6" fillId="3" borderId="0" xfId="2" applyFont="1"/>
    <xf numFmtId="0" fontId="0" fillId="4" borderId="0" xfId="3" applyFont="1" applyAlignment="1">
      <alignment wrapText="1"/>
    </xf>
    <xf numFmtId="0" fontId="0" fillId="7" borderId="1" xfId="6" applyFont="1" applyBorder="1" applyAlignment="1">
      <alignment horizontal="left" vertical="top" wrapText="1"/>
    </xf>
    <xf numFmtId="0" fontId="1" fillId="7" borderId="1" xfId="6" applyBorder="1" applyAlignment="1">
      <alignment horizontal="left" vertical="top"/>
    </xf>
  </cellXfs>
  <cellStyles count="8">
    <cellStyle name="20% - Énfasis2" xfId="3" builtinId="34"/>
    <cellStyle name="20% - Énfasis3" xfId="5" builtinId="38"/>
    <cellStyle name="20% - Énfasis5" xfId="6" builtinId="46"/>
    <cellStyle name="60% - Énfasis2" xfId="4" builtinId="36"/>
    <cellStyle name="60% - Énfasis6" xfId="7" builtinId="52"/>
    <cellStyle name="Bueno" xfId="1" builtinId="26"/>
    <cellStyle name="Énfasis1" xfId="2"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46B5-6F2C-483C-8ADB-18A83FE9706F}">
  <dimension ref="A1:AH10"/>
  <sheetViews>
    <sheetView tabSelected="1" zoomScale="85" zoomScaleNormal="85" workbookViewId="0">
      <selection activeCell="K4" sqref="K4"/>
    </sheetView>
  </sheetViews>
  <sheetFormatPr baseColWidth="10" defaultRowHeight="15" x14ac:dyDescent="0.25"/>
  <cols>
    <col min="1" max="1" width="20.140625" customWidth="1"/>
    <col min="2" max="2" width="47" bestFit="1" customWidth="1"/>
    <col min="5" max="5" width="13.28515625" bestFit="1" customWidth="1"/>
  </cols>
  <sheetData>
    <row r="1" spans="1:34" ht="18.75" x14ac:dyDescent="0.3">
      <c r="B1" s="7" t="s">
        <v>2</v>
      </c>
    </row>
    <row r="2" spans="1:34" ht="174" customHeight="1" x14ac:dyDescent="0.25">
      <c r="B2" s="10" t="s">
        <v>11</v>
      </c>
      <c r="D2" s="11" t="s">
        <v>12</v>
      </c>
      <c r="E2" s="12"/>
      <c r="F2" s="12"/>
      <c r="G2" s="12"/>
      <c r="H2" s="12"/>
      <c r="I2" s="12"/>
      <c r="J2" s="12"/>
      <c r="K2" s="12"/>
    </row>
    <row r="3" spans="1:34" s="1" customFormat="1" ht="21" x14ac:dyDescent="0.35">
      <c r="A3" s="8"/>
      <c r="B3" s="8"/>
      <c r="C3" s="9" t="s">
        <v>7</v>
      </c>
      <c r="D3" s="9" t="s">
        <v>7</v>
      </c>
      <c r="E3" s="9" t="s">
        <v>9</v>
      </c>
      <c r="F3" s="8"/>
      <c r="G3" s="9" t="s">
        <v>6</v>
      </c>
      <c r="H3" s="8"/>
      <c r="I3" s="8"/>
      <c r="J3" s="8"/>
      <c r="K3" s="8"/>
      <c r="L3" s="8"/>
      <c r="M3" s="8"/>
      <c r="N3" s="8"/>
      <c r="O3" s="8"/>
      <c r="P3" s="8"/>
      <c r="Q3" s="8"/>
      <c r="R3" s="8"/>
      <c r="S3" s="8"/>
      <c r="T3" s="8"/>
      <c r="U3" s="8"/>
      <c r="V3" s="8"/>
      <c r="W3" s="8"/>
      <c r="X3" s="8"/>
      <c r="Y3" s="8"/>
      <c r="Z3" s="8"/>
      <c r="AA3" s="8"/>
      <c r="AB3" s="8"/>
      <c r="AC3" s="8"/>
      <c r="AD3" s="8"/>
      <c r="AE3" s="8"/>
      <c r="AF3" s="8"/>
      <c r="AG3" s="8"/>
      <c r="AH3" s="8"/>
    </row>
    <row r="4" spans="1:34" ht="105" x14ac:dyDescent="0.25">
      <c r="A4" s="2" t="s">
        <v>0</v>
      </c>
      <c r="B4" s="3" t="s">
        <v>3</v>
      </c>
      <c r="C4" s="5">
        <f>203*12*2</f>
        <v>4872</v>
      </c>
      <c r="G4" s="6">
        <f>C4*5</f>
        <v>24360</v>
      </c>
    </row>
    <row r="6" spans="1:34" ht="90" x14ac:dyDescent="0.25">
      <c r="A6" s="2" t="s">
        <v>1</v>
      </c>
      <c r="B6" s="3" t="s">
        <v>4</v>
      </c>
      <c r="D6" s="5">
        <f>160*12*2</f>
        <v>3840</v>
      </c>
      <c r="G6" s="6">
        <f>D6*5</f>
        <v>19200</v>
      </c>
    </row>
    <row r="8" spans="1:34" ht="120" x14ac:dyDescent="0.25">
      <c r="A8" s="2" t="s">
        <v>8</v>
      </c>
      <c r="B8" s="4" t="s">
        <v>5</v>
      </c>
      <c r="E8" s="5">
        <f>4600*2+1000</f>
        <v>10200</v>
      </c>
      <c r="G8" s="6">
        <f>E8</f>
        <v>10200</v>
      </c>
    </row>
    <row r="10" spans="1:34" x14ac:dyDescent="0.25">
      <c r="A10" t="s">
        <v>10</v>
      </c>
    </row>
  </sheetData>
  <mergeCells count="1">
    <mergeCell ref="D2:K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uninfo</dc:creator>
  <cp:lastModifiedBy>59899</cp:lastModifiedBy>
  <dcterms:created xsi:type="dcterms:W3CDTF">2022-12-29T12:50:36Z</dcterms:created>
  <dcterms:modified xsi:type="dcterms:W3CDTF">2023-03-07T12:53:59Z</dcterms:modified>
</cp:coreProperties>
</file>